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'Прайс-лист'!$B$7:$B$32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<sst xmlns="http://schemas.openxmlformats.org/spreadsheetml/2006/main" uniqueCount="92">
  <si>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Прайс-лист</t>
  </si>
  <si>
    <t>https://him-auto.ru/</t>
  </si>
  <si>
    <t>Актуальность прайса на: 2026-11-01 23:42:53</t>
  </si>
  <si>
    <t>Парогенераторы</t>
  </si>
  <si>
    <t>№</t>
  </si>
  <si>
    <t>Артикул</t>
  </si>
  <si>
    <t>Наименование</t>
  </si>
  <si>
    <t>URL</t>
  </si>
  <si>
    <t>Наличие</t>
  </si>
  <si>
    <t>Цена</t>
  </si>
  <si>
    <t>Сумма</t>
  </si>
  <si>
    <t>Валюта</t>
  </si>
  <si>
    <t>SWI125NY</t>
  </si>
  <si>
    <t>STEAM PLUS WI125N Паропылесос</t>
  </si>
  <si>
    <t>https://him-auto.ru/parogeneratory/steam-plus-wi125n-paropylesos/</t>
  </si>
  <si>
    <t>руб.</t>
  </si>
  <si>
    <t>SZ2400</t>
  </si>
  <si>
    <t>SZ2400 Паропылесос</t>
  </si>
  <si>
    <t>https://him-auto.ru/parogeneratory/sz2400-paropylesos/</t>
  </si>
  <si>
    <t>45002-00004 (9204001400)</t>
  </si>
  <si>
    <t>Парогенератор Comet DSG CAR -1.9 EPV 220В, 1,9 кВт</t>
  </si>
  <si>
    <t>https://him-auto.ru/parogeneratory/parogenerator-comet-dsg-car-19-epv-220v-19-kvt/</t>
  </si>
  <si>
    <t>45004-00029 (9204000100)</t>
  </si>
  <si>
    <t>Парогенератор Comet DSG CAR-3 EXV 220В, 3 кВт (9204001600)</t>
  </si>
  <si>
    <t>https://him-auto.ru/parogeneratory/parogenerator-comet-dsg-car-3-exv-220v-3-kvt-9204001600/</t>
  </si>
  <si>
    <t>9204000200</t>
  </si>
  <si>
    <t>Парогенератор Comet DSG CAR-3 EXV 220В, 3 кВт 9204001700</t>
  </si>
  <si>
    <t>https://him-auto.ru/parogeneratory/parogenerator-comet-dsg-car-3-exv-220v-3-kvt-9204001700/</t>
  </si>
  <si>
    <t>45006-00006 (9204000300)</t>
  </si>
  <si>
    <t>Парогенератор Comet DSG CAR-3.3 EX 220В, 3,3 кВт</t>
  </si>
  <si>
    <t>https://him-auto.ru/parogeneratory/parogenerator-comet-dsg-car-33-ex-220v-33-kvt/</t>
  </si>
  <si>
    <t>9204001100*</t>
  </si>
  <si>
    <t>Парогенератор Comet DSG-10 EX 380В, 10 кВт</t>
  </si>
  <si>
    <t>https://him-auto.ru/parogeneratory/parogenerator-comet-dsg-10-ex-380v-10-kvt/</t>
  </si>
  <si>
    <t>45005-00032 (9204001200)</t>
  </si>
  <si>
    <t>Парогенератор Comet DSG-15 EX 380В, 15 кВт</t>
  </si>
  <si>
    <t>https://him-auto.ru/parogeneratory/parogenerator-comet-dsg-15-ex-380v-15-kvt/</t>
  </si>
  <si>
    <t>9204000600</t>
  </si>
  <si>
    <t>Парогенератор Comet DSG-18 EX 380В, 18 кВт</t>
  </si>
  <si>
    <t>https://him-auto.ru/parogeneratory/parogenerator-comet-dsg-18-ex-380v-18-kvt/</t>
  </si>
  <si>
    <t>9204001300</t>
  </si>
  <si>
    <t>Парогенератор Comet DSG-21 EX 380В, 21 кВт</t>
  </si>
  <si>
    <t>https://him-auto.ru/parogeneratory/parogenerator-comet-dsg-21-ex-380v-21-kvt/</t>
  </si>
  <si>
    <t>9204000900</t>
  </si>
  <si>
    <t>Парогенератор Comet DSG-3 EX 220В, 3 кВт</t>
  </si>
  <si>
    <t>https://him-auto.ru/parogeneratory/parogenerator-comet-dsg-3-ex-220v-3-kvt/</t>
  </si>
  <si>
    <t>45003-00037 (9204000400)</t>
  </si>
  <si>
    <t>Парогенератор Comet DSG-3.3 EX 220В, 3,3 кВт</t>
  </si>
  <si>
    <t>https://him-auto.ru/parogeneratory/parogenerator-comet-dsg-33-ex-220v-33-kvt/</t>
  </si>
  <si>
    <t>9204000700</t>
  </si>
  <si>
    <t>Парогенератор Comet DSG-30 EX 380В, 30 кВт</t>
  </si>
  <si>
    <t>https://him-auto.ru/parogeneratory/parogenerator-comet-dsg-30-ex-380v-30-kvt/</t>
  </si>
  <si>
    <t>9204001000</t>
  </si>
  <si>
    <t>Парогенератор Comet DSG-5 EX 380В, 5 кВт</t>
  </si>
  <si>
    <t>https://him-auto.ru/parogeneratory/parogenerator-comet-dsg-5-ex-380v-5-kvt/</t>
  </si>
  <si>
    <t>9204000800</t>
  </si>
  <si>
    <t>Парогенератор Comet DSG-6 DP, 220В, 0,35 кВт</t>
  </si>
  <si>
    <t>https://him-auto.ru/parogeneratory/parogenerator-comet-dsg-6-dp-220v-035-kvt/</t>
  </si>
  <si>
    <t>45010-00004 (9204000500)</t>
  </si>
  <si>
    <t>Парогенератор Comet DSG-8 EX 380В, 8 кВт</t>
  </si>
  <si>
    <t>https://him-auto.ru/parogeneratory/parogenerator-comet-dsg-8-ex-380v-8-kvt/</t>
  </si>
  <si>
    <t>9205000300</t>
  </si>
  <si>
    <t>Парогенератор Comet GV ETNA 4.1 220В 3 кВт</t>
  </si>
  <si>
    <t>https://him-auto.ru/parogeneratory/parogenerator-comet-gv-etna-41-220v-3-kvt/</t>
  </si>
  <si>
    <t>9205000700</t>
  </si>
  <si>
    <t>Парогенератор Comet GV ETNA 4.1 FOAM, 220 В, 3 кВт</t>
  </si>
  <si>
    <t>https://him-auto.ru/parogeneratory/parogenerator-comet-gv-etna-41-foam-220-v-3-kvt/</t>
  </si>
  <si>
    <t>9205000600</t>
  </si>
  <si>
    <t>Парогенератор GV 3,3 M, 220В, 3,3 кВт PLUS</t>
  </si>
  <si>
    <t>https://him-auto.ru/parogeneratory/parogenerator-gv-33-m-220v-33-kvt-plus/</t>
  </si>
  <si>
    <t>9205000500</t>
  </si>
  <si>
    <t>Парогенератор GV ETNA 4.1 FR, 220 В, 3 кВт</t>
  </si>
  <si>
    <t>https://him-auto.ru/parogeneratory/parogenerator-gv-etna-41-fr-220-v-3-kvt/</t>
  </si>
  <si>
    <t>9205000800</t>
  </si>
  <si>
    <t>Парогенератор GV Kone, 220В, 2,3 кВт</t>
  </si>
  <si>
    <t>https://him-auto.ru/parogeneratory/parogenerator-gv-kone-220v-23-kvt/</t>
  </si>
  <si>
    <t>9205001100</t>
  </si>
  <si>
    <t>Парогенератор KOLUMBO GRAFFITI WASTER</t>
  </si>
  <si>
    <t>https://him-auto.ru/parogeneratory/parogenerator-kolumbo-graffiti-waster/</t>
  </si>
  <si>
    <t>GNVA 47891</t>
  </si>
  <si>
    <t>Парогенератор Portotecnica New Steamy S 5008 M</t>
  </si>
  <si>
    <t>https://him-auto.ru/parogeneratory/parogenerator-portotecnica-new-steamy-s-5008-m/</t>
  </si>
  <si>
    <t>GNVA40043</t>
  </si>
  <si>
    <t>Парогенератор SG-48 8010 M PORTOTECNICA</t>
  </si>
  <si>
    <t>https://him-auto.ru/parogeneratory/parogenerator-sg-48-8010-m-portotecnica/</t>
  </si>
  <si>
    <t>GNVA 46653</t>
  </si>
  <si>
    <t>Парогенератор профессиональный Portotecnica STEAMER JET M II</t>
  </si>
  <si>
    <t>https://him-auto.ru/parogeneratory/parogenerator-professionalnyj-portotecnica-steamer-jet-m-ii/</t>
  </si>
  <si>
    <t>BJC-2021</t>
  </si>
  <si>
    <t>Парогенератор с функцией пылесоса BJC-2021 3 в 1</t>
  </si>
  <si>
    <t>https://him-auto.ru/parogeneratory/parogenerator-s-funkciej-pylesosa-bjc-2021-3-v-1/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</si>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</sst>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im-auto.ru/" TargetMode="External"/><Relationship Id="rId_hyperlink_2" Type="http://schemas.openxmlformats.org/officeDocument/2006/relationships/hyperlink" Target="https://him-auto.ru/parogeneratory/steam-plus-wi125n-paropylesos/" TargetMode="External"/><Relationship Id="rId_hyperlink_3" Type="http://schemas.openxmlformats.org/officeDocument/2006/relationships/hyperlink" Target="https://him-auto.ru/parogeneratory/sz2400-paropylesos/" TargetMode="External"/><Relationship Id="rId_hyperlink_4" Type="http://schemas.openxmlformats.org/officeDocument/2006/relationships/hyperlink" Target="https://him-auto.ru/parogeneratory/parogenerator-comet-dsg-car-19-epv-220v-19-kvt/" TargetMode="External"/><Relationship Id="rId_hyperlink_5" Type="http://schemas.openxmlformats.org/officeDocument/2006/relationships/hyperlink" Target="https://him-auto.ru/parogeneratory/parogenerator-comet-dsg-car-3-exv-220v-3-kvt-9204001600/" TargetMode="External"/><Relationship Id="rId_hyperlink_6" Type="http://schemas.openxmlformats.org/officeDocument/2006/relationships/hyperlink" Target="https://him-auto.ru/parogeneratory/parogenerator-comet-dsg-car-3-exv-220v-3-kvt-9204001700/" TargetMode="External"/><Relationship Id="rId_hyperlink_7" Type="http://schemas.openxmlformats.org/officeDocument/2006/relationships/hyperlink" Target="https://him-auto.ru/parogeneratory/parogenerator-comet-dsg-car-33-ex-220v-33-kvt/" TargetMode="External"/><Relationship Id="rId_hyperlink_8" Type="http://schemas.openxmlformats.org/officeDocument/2006/relationships/hyperlink" Target="https://him-auto.ru/parogeneratory/parogenerator-comet-dsg-10-ex-380v-10-kvt/" TargetMode="External"/><Relationship Id="rId_hyperlink_9" Type="http://schemas.openxmlformats.org/officeDocument/2006/relationships/hyperlink" Target="https://him-auto.ru/parogeneratory/parogenerator-comet-dsg-15-ex-380v-15-kvt/" TargetMode="External"/><Relationship Id="rId_hyperlink_10" Type="http://schemas.openxmlformats.org/officeDocument/2006/relationships/hyperlink" Target="https://him-auto.ru/parogeneratory/parogenerator-comet-dsg-18-ex-380v-18-kvt/" TargetMode="External"/><Relationship Id="rId_hyperlink_11" Type="http://schemas.openxmlformats.org/officeDocument/2006/relationships/hyperlink" Target="https://him-auto.ru/parogeneratory/parogenerator-comet-dsg-21-ex-380v-21-kvt/" TargetMode="External"/><Relationship Id="rId_hyperlink_12" Type="http://schemas.openxmlformats.org/officeDocument/2006/relationships/hyperlink" Target="https://him-auto.ru/parogeneratory/parogenerator-comet-dsg-3-ex-220v-3-kvt/" TargetMode="External"/><Relationship Id="rId_hyperlink_13" Type="http://schemas.openxmlformats.org/officeDocument/2006/relationships/hyperlink" Target="https://him-auto.ru/parogeneratory/parogenerator-comet-dsg-33-ex-220v-33-kvt/" TargetMode="External"/><Relationship Id="rId_hyperlink_14" Type="http://schemas.openxmlformats.org/officeDocument/2006/relationships/hyperlink" Target="https://him-auto.ru/parogeneratory/parogenerator-comet-dsg-30-ex-380v-30-kvt/" TargetMode="External"/><Relationship Id="rId_hyperlink_15" Type="http://schemas.openxmlformats.org/officeDocument/2006/relationships/hyperlink" Target="https://him-auto.ru/parogeneratory/parogenerator-comet-dsg-5-ex-380v-5-kvt/" TargetMode="External"/><Relationship Id="rId_hyperlink_16" Type="http://schemas.openxmlformats.org/officeDocument/2006/relationships/hyperlink" Target="https://him-auto.ru/parogeneratory/parogenerator-comet-dsg-6-dp-220v-035-kvt/" TargetMode="External"/><Relationship Id="rId_hyperlink_17" Type="http://schemas.openxmlformats.org/officeDocument/2006/relationships/hyperlink" Target="https://him-auto.ru/parogeneratory/parogenerator-comet-dsg-8-ex-380v-8-kvt/" TargetMode="External"/><Relationship Id="rId_hyperlink_18" Type="http://schemas.openxmlformats.org/officeDocument/2006/relationships/hyperlink" Target="https://him-auto.ru/parogeneratory/parogenerator-comet-gv-etna-41-220v-3-kvt/" TargetMode="External"/><Relationship Id="rId_hyperlink_19" Type="http://schemas.openxmlformats.org/officeDocument/2006/relationships/hyperlink" Target="https://him-auto.ru/parogeneratory/parogenerator-comet-gv-etna-41-foam-220-v-3-kvt/" TargetMode="External"/><Relationship Id="rId_hyperlink_20" Type="http://schemas.openxmlformats.org/officeDocument/2006/relationships/hyperlink" Target="https://him-auto.ru/parogeneratory/parogenerator-gv-33-m-220v-33-kvt-plus/" TargetMode="External"/><Relationship Id="rId_hyperlink_21" Type="http://schemas.openxmlformats.org/officeDocument/2006/relationships/hyperlink" Target="https://him-auto.ru/parogeneratory/parogenerator-gv-etna-41-fr-220-v-3-kvt/" TargetMode="External"/><Relationship Id="rId_hyperlink_22" Type="http://schemas.openxmlformats.org/officeDocument/2006/relationships/hyperlink" Target="https://him-auto.ru/parogeneratory/parogenerator-gv-kone-220v-23-kvt/" TargetMode="External"/><Relationship Id="rId_hyperlink_23" Type="http://schemas.openxmlformats.org/officeDocument/2006/relationships/hyperlink" Target="https://him-auto.ru/parogeneratory/parogenerator-kolumbo-graffiti-waster/" TargetMode="External"/><Relationship Id="rId_hyperlink_24" Type="http://schemas.openxmlformats.org/officeDocument/2006/relationships/hyperlink" Target="https://him-auto.ru/parogeneratory/parogenerator-portotecnica-new-steamy-s-5008-m/" TargetMode="External"/><Relationship Id="rId_hyperlink_25" Type="http://schemas.openxmlformats.org/officeDocument/2006/relationships/hyperlink" Target="https://him-auto.ru/parogeneratory/parogenerator-sg-48-8010-m-portotecnica/" TargetMode="External"/><Relationship Id="rId_hyperlink_26" Type="http://schemas.openxmlformats.org/officeDocument/2006/relationships/hyperlink" Target="https://him-auto.ru/parogeneratory/parogenerator-professionalnyj-portotecnica-steamer-jet-m-ii/" TargetMode="External"/><Relationship Id="rId_hyperlink_27" Type="http://schemas.openxmlformats.org/officeDocument/2006/relationships/hyperlink" Target="https://him-auto.ru/parogeneratory/parogenerator-s-funkciej-pylesosa-bjc-2021-3-v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  <col min="8" max="8" width="10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7" t="s">
        <v>3</v>
      </c>
      <c r="B6" s="2"/>
      <c r="C6" s="2"/>
      <c r="D6" s="2"/>
      <c r="E6" s="16"/>
      <c r="F6" s="11"/>
      <c r="G6" s="11"/>
      <c r="H6" s="19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4" t="s">
        <v>9</v>
      </c>
      <c r="G7" s="12" t="s">
        <v>10</v>
      </c>
      <c r="H7" s="3" t="s">
        <v>11</v>
      </c>
    </row>
    <row r="8" spans="1:8" outlineLevel="1">
      <c r="A8" s="18">
        <v>1</v>
      </c>
      <c r="B8" s="9" t="s">
        <v>12</v>
      </c>
      <c r="C8" s="10" t="s">
        <v>13</v>
      </c>
      <c r="D8" s="10" t="s">
        <v>14</v>
      </c>
      <c r="E8" s="8">
        <v>1000.0</v>
      </c>
      <c r="F8" s="15">
        <v>298683.0</v>
      </c>
      <c r="G8" s="13">
        <f>F8*8</f>
        <v>2389464</v>
      </c>
      <c r="H8" s="18" t="s">
        <v>15</v>
      </c>
    </row>
    <row r="9" spans="1:8" outlineLevel="1">
      <c r="A9" s="18">
        <v>2</v>
      </c>
      <c r="B9" s="9" t="s">
        <v>16</v>
      </c>
      <c r="C9" s="10" t="s">
        <v>17</v>
      </c>
      <c r="D9" s="10" t="s">
        <v>18</v>
      </c>
      <c r="E9" s="8">
        <v>1000.0</v>
      </c>
      <c r="F9" s="15">
        <v>126567.0</v>
      </c>
      <c r="G9" s="13">
        <f>F9*9</f>
        <v>1139103</v>
      </c>
      <c r="H9" s="18" t="s">
        <v>15</v>
      </c>
    </row>
    <row r="10" spans="1:8" outlineLevel="1">
      <c r="A10" s="18">
        <v>3</v>
      </c>
      <c r="B10" s="9" t="s">
        <v>19</v>
      </c>
      <c r="C10" s="10" t="s">
        <v>20</v>
      </c>
      <c r="D10" s="10" t="s">
        <v>21</v>
      </c>
      <c r="E10" s="8">
        <v>1000.0</v>
      </c>
      <c r="F10" s="15">
        <v>99900.0</v>
      </c>
      <c r="G10" s="13">
        <f>F10*10</f>
        <v>999000</v>
      </c>
      <c r="H10" s="18" t="s">
        <v>15</v>
      </c>
    </row>
    <row r="11" spans="1:8" outlineLevel="1">
      <c r="A11" s="18">
        <v>4</v>
      </c>
      <c r="B11" s="9" t="s">
        <v>22</v>
      </c>
      <c r="C11" s="10" t="s">
        <v>23</v>
      </c>
      <c r="D11" s="10" t="s">
        <v>24</v>
      </c>
      <c r="E11" s="8">
        <v>1000.0</v>
      </c>
      <c r="F11" s="15">
        <v>282000.0</v>
      </c>
      <c r="G11" s="13">
        <f>F11*11</f>
        <v>3102000</v>
      </c>
      <c r="H11" s="18" t="s">
        <v>15</v>
      </c>
    </row>
    <row r="12" spans="1:8" outlineLevel="1">
      <c r="A12" s="18">
        <v>5</v>
      </c>
      <c r="B12" s="9" t="s">
        <v>25</v>
      </c>
      <c r="C12" s="10" t="s">
        <v>26</v>
      </c>
      <c r="D12" s="10" t="s">
        <v>27</v>
      </c>
      <c r="E12" s="8">
        <v>1000.0</v>
      </c>
      <c r="F12" s="15">
        <v>299493.0</v>
      </c>
      <c r="G12" s="13">
        <f>F12*12</f>
        <v>3593916</v>
      </c>
      <c r="H12" s="18" t="s">
        <v>15</v>
      </c>
    </row>
    <row r="13" spans="1:8" outlineLevel="1">
      <c r="A13" s="18">
        <v>6</v>
      </c>
      <c r="B13" s="9" t="s">
        <v>28</v>
      </c>
      <c r="C13" s="10" t="s">
        <v>29</v>
      </c>
      <c r="D13" s="10" t="s">
        <v>30</v>
      </c>
      <c r="E13" s="8">
        <v>1000.0</v>
      </c>
      <c r="F13" s="15">
        <v>285000.0</v>
      </c>
      <c r="G13" s="13">
        <f>F13*13</f>
        <v>3705000</v>
      </c>
      <c r="H13" s="18" t="s">
        <v>15</v>
      </c>
    </row>
    <row r="14" spans="1:8" outlineLevel="1">
      <c r="A14" s="18">
        <v>7</v>
      </c>
      <c r="B14" s="9" t="s">
        <v>31</v>
      </c>
      <c r="C14" s="10" t="s">
        <v>32</v>
      </c>
      <c r="D14" s="10" t="s">
        <v>33</v>
      </c>
      <c r="E14" s="8">
        <v>1000.0</v>
      </c>
      <c r="F14" s="15">
        <v>934110.0</v>
      </c>
      <c r="G14" s="13">
        <f>F14*14</f>
        <v>13077540</v>
      </c>
      <c r="H14" s="18" t="s">
        <v>15</v>
      </c>
    </row>
    <row r="15" spans="1:8" outlineLevel="1">
      <c r="A15" s="18">
        <v>8</v>
      </c>
      <c r="B15" s="9" t="s">
        <v>34</v>
      </c>
      <c r="C15" s="10" t="s">
        <v>35</v>
      </c>
      <c r="D15" s="10" t="s">
        <v>36</v>
      </c>
      <c r="E15" s="8">
        <v>1000.0</v>
      </c>
      <c r="F15" s="15">
        <v>986005.0</v>
      </c>
      <c r="G15" s="13">
        <f>F15*15</f>
        <v>14790075</v>
      </c>
      <c r="H15" s="18" t="s">
        <v>15</v>
      </c>
    </row>
    <row r="16" spans="1:8" outlineLevel="1">
      <c r="A16" s="18">
        <v>9</v>
      </c>
      <c r="B16" s="9" t="s">
        <v>37</v>
      </c>
      <c r="C16" s="10" t="s">
        <v>38</v>
      </c>
      <c r="D16" s="10" t="s">
        <v>39</v>
      </c>
      <c r="E16" s="8">
        <v>1000.0</v>
      </c>
      <c r="F16" s="15">
        <v>1037900.0</v>
      </c>
      <c r="G16" s="13">
        <f>F16*16</f>
        <v>16606400</v>
      </c>
      <c r="H16" s="18" t="s">
        <v>15</v>
      </c>
    </row>
    <row r="17" spans="1:8" outlineLevel="1">
      <c r="A17" s="18">
        <v>10</v>
      </c>
      <c r="B17" s="9" t="s">
        <v>40</v>
      </c>
      <c r="C17" s="10" t="s">
        <v>41</v>
      </c>
      <c r="D17" s="10" t="s">
        <v>42</v>
      </c>
      <c r="E17" s="8">
        <v>1000.0</v>
      </c>
      <c r="F17" s="15">
        <v>853748.0</v>
      </c>
      <c r="G17" s="13">
        <f>F17*17</f>
        <v>14513716</v>
      </c>
      <c r="H17" s="18" t="s">
        <v>15</v>
      </c>
    </row>
    <row r="18" spans="1:8" outlineLevel="1">
      <c r="A18" s="18">
        <v>11</v>
      </c>
      <c r="B18" s="9" t="s">
        <v>43</v>
      </c>
      <c r="C18" s="10" t="s">
        <v>44</v>
      </c>
      <c r="D18" s="10" t="s">
        <v>45</v>
      </c>
      <c r="E18" s="8">
        <v>1000.0</v>
      </c>
      <c r="F18" s="15">
        <v>309974.0</v>
      </c>
      <c r="G18" s="13">
        <f>F18*18</f>
        <v>5579532</v>
      </c>
      <c r="H18" s="18" t="s">
        <v>15</v>
      </c>
    </row>
    <row r="19" spans="1:8" outlineLevel="1">
      <c r="A19" s="18">
        <v>12</v>
      </c>
      <c r="B19" s="9" t="s">
        <v>46</v>
      </c>
      <c r="C19" s="10" t="s">
        <v>47</v>
      </c>
      <c r="D19" s="10" t="s">
        <v>48</v>
      </c>
      <c r="E19" s="8">
        <v>1000.0</v>
      </c>
      <c r="F19" s="15">
        <v>405000.0</v>
      </c>
      <c r="G19" s="13">
        <f>F19*19</f>
        <v>7695000</v>
      </c>
      <c r="H19" s="18" t="s">
        <v>15</v>
      </c>
    </row>
    <row r="20" spans="1:8" outlineLevel="1">
      <c r="A20" s="18">
        <v>13</v>
      </c>
      <c r="B20" s="9" t="s">
        <v>49</v>
      </c>
      <c r="C20" s="10" t="s">
        <v>50</v>
      </c>
      <c r="D20" s="10" t="s">
        <v>51</v>
      </c>
      <c r="E20" s="8">
        <v>1000.0</v>
      </c>
      <c r="F20" s="15">
        <v>1118150.0</v>
      </c>
      <c r="G20" s="13">
        <f>F20*20</f>
        <v>22363000</v>
      </c>
      <c r="H20" s="18" t="s">
        <v>15</v>
      </c>
    </row>
    <row r="21" spans="1:8" outlineLevel="1">
      <c r="A21" s="18">
        <v>14</v>
      </c>
      <c r="B21" s="9" t="s">
        <v>52</v>
      </c>
      <c r="C21" s="10" t="s">
        <v>53</v>
      </c>
      <c r="D21" s="10" t="s">
        <v>54</v>
      </c>
      <c r="E21" s="8">
        <v>1000.0</v>
      </c>
      <c r="F21" s="15">
        <v>417300.0</v>
      </c>
      <c r="G21" s="13">
        <f>F21*21</f>
        <v>8763300</v>
      </c>
      <c r="H21" s="18" t="s">
        <v>15</v>
      </c>
    </row>
    <row r="22" spans="1:8" outlineLevel="1">
      <c r="A22" s="18">
        <v>15</v>
      </c>
      <c r="B22" s="9" t="s">
        <v>55</v>
      </c>
      <c r="C22" s="10" t="s">
        <v>56</v>
      </c>
      <c r="D22" s="10" t="s">
        <v>57</v>
      </c>
      <c r="E22" s="8">
        <v>1000.0</v>
      </c>
      <c r="F22" s="15">
        <v>641893.0</v>
      </c>
      <c r="G22" s="13">
        <f>F22*22</f>
        <v>14121646</v>
      </c>
      <c r="H22" s="18" t="s">
        <v>15</v>
      </c>
    </row>
    <row r="23" spans="1:8" outlineLevel="1">
      <c r="A23" s="18">
        <v>16</v>
      </c>
      <c r="B23" s="9" t="s">
        <v>58</v>
      </c>
      <c r="C23" s="10" t="s">
        <v>59</v>
      </c>
      <c r="D23" s="10" t="s">
        <v>60</v>
      </c>
      <c r="E23" s="8">
        <v>1000.0</v>
      </c>
      <c r="F23" s="15">
        <v>426930.0</v>
      </c>
      <c r="G23" s="13">
        <f>F23*23</f>
        <v>9819390</v>
      </c>
      <c r="H23" s="18" t="s">
        <v>15</v>
      </c>
    </row>
    <row r="24" spans="1:8" outlineLevel="1">
      <c r="A24" s="18">
        <v>17</v>
      </c>
      <c r="B24" s="9" t="s">
        <v>61</v>
      </c>
      <c r="C24" s="10" t="s">
        <v>62</v>
      </c>
      <c r="D24" s="10" t="s">
        <v>63</v>
      </c>
      <c r="E24" s="8">
        <v>1000.0</v>
      </c>
      <c r="F24" s="15">
        <v>246900.0</v>
      </c>
      <c r="G24" s="13">
        <f>F24*24</f>
        <v>5925600</v>
      </c>
      <c r="H24" s="18" t="s">
        <v>15</v>
      </c>
    </row>
    <row r="25" spans="1:8" outlineLevel="1">
      <c r="A25" s="18">
        <v>18</v>
      </c>
      <c r="B25" s="9" t="s">
        <v>64</v>
      </c>
      <c r="C25" s="10" t="s">
        <v>65</v>
      </c>
      <c r="D25" s="10" t="s">
        <v>66</v>
      </c>
      <c r="E25" s="8">
        <v>1000.0</v>
      </c>
      <c r="F25" s="15">
        <v>353100.0</v>
      </c>
      <c r="G25" s="13">
        <f>F25*25</f>
        <v>8827500</v>
      </c>
      <c r="H25" s="18" t="s">
        <v>15</v>
      </c>
    </row>
    <row r="26" spans="1:8" outlineLevel="1">
      <c r="A26" s="18">
        <v>19</v>
      </c>
      <c r="B26" s="9" t="s">
        <v>67</v>
      </c>
      <c r="C26" s="10" t="s">
        <v>68</v>
      </c>
      <c r="D26" s="10" t="s">
        <v>69</v>
      </c>
      <c r="E26" s="8">
        <v>1000.0</v>
      </c>
      <c r="F26" s="15">
        <v>353100.0</v>
      </c>
      <c r="G26" s="13">
        <f>F26*26</f>
        <v>9180600</v>
      </c>
      <c r="H26" s="18" t="s">
        <v>15</v>
      </c>
    </row>
    <row r="27" spans="1:8" outlineLevel="1">
      <c r="A27" s="18">
        <v>20</v>
      </c>
      <c r="B27" s="9" t="s">
        <v>70</v>
      </c>
      <c r="C27" s="10" t="s">
        <v>71</v>
      </c>
      <c r="D27" s="10" t="s">
        <v>72</v>
      </c>
      <c r="E27" s="8">
        <v>1000.0</v>
      </c>
      <c r="F27" s="15">
        <v>242592.0</v>
      </c>
      <c r="G27" s="13">
        <f>F27*27</f>
        <v>6549984</v>
      </c>
      <c r="H27" s="18" t="s">
        <v>15</v>
      </c>
    </row>
    <row r="28" spans="1:8" outlineLevel="1">
      <c r="A28" s="18">
        <v>21</v>
      </c>
      <c r="B28" s="9" t="s">
        <v>73</v>
      </c>
      <c r="C28" s="10" t="s">
        <v>74</v>
      </c>
      <c r="D28" s="10" t="s">
        <v>75</v>
      </c>
      <c r="E28" s="8">
        <v>1000.0</v>
      </c>
      <c r="F28" s="15">
        <v>32020.0</v>
      </c>
      <c r="G28" s="13">
        <f>F28*28</f>
        <v>896560</v>
      </c>
      <c r="H28" s="18" t="s">
        <v>15</v>
      </c>
    </row>
    <row r="29" spans="1:8" outlineLevel="1">
      <c r="A29" s="18">
        <v>22</v>
      </c>
      <c r="B29" s="9" t="s">
        <v>76</v>
      </c>
      <c r="C29" s="10" t="s">
        <v>77</v>
      </c>
      <c r="D29" s="10" t="s">
        <v>78</v>
      </c>
      <c r="E29" s="8">
        <v>1000.0</v>
      </c>
      <c r="F29" s="15">
        <v>1015152.0</v>
      </c>
      <c r="G29" s="13">
        <f>F29*29</f>
        <v>29439408</v>
      </c>
      <c r="H29" s="18" t="s">
        <v>15</v>
      </c>
    </row>
    <row r="30" spans="1:8" outlineLevel="1">
      <c r="A30" s="18">
        <v>23</v>
      </c>
      <c r="B30" s="9" t="s">
        <v>79</v>
      </c>
      <c r="C30" s="10" t="s">
        <v>80</v>
      </c>
      <c r="D30" s="10" t="s">
        <v>81</v>
      </c>
      <c r="E30" s="8">
        <v>1000.0</v>
      </c>
      <c r="F30" s="15">
        <v>113701.0</v>
      </c>
      <c r="G30" s="13">
        <f>F30*30</f>
        <v>3411030</v>
      </c>
      <c r="H30" s="18" t="s">
        <v>15</v>
      </c>
    </row>
    <row r="31" spans="1:8" outlineLevel="1">
      <c r="A31" s="18">
        <v>24</v>
      </c>
      <c r="B31" s="9" t="s">
        <v>82</v>
      </c>
      <c r="C31" s="10" t="s">
        <v>83</v>
      </c>
      <c r="D31" s="10" t="s">
        <v>84</v>
      </c>
      <c r="E31" s="8">
        <v>1000.0</v>
      </c>
      <c r="F31" s="15">
        <v>379306.0</v>
      </c>
      <c r="G31" s="13">
        <f>F31*31</f>
        <v>11758486</v>
      </c>
      <c r="H31" s="18" t="s">
        <v>15</v>
      </c>
    </row>
    <row r="32" spans="1:8" outlineLevel="1">
      <c r="A32" s="18">
        <v>25</v>
      </c>
      <c r="B32" s="9" t="s">
        <v>85</v>
      </c>
      <c r="C32" s="10" t="s">
        <v>86</v>
      </c>
      <c r="D32" s="10" t="s">
        <v>87</v>
      </c>
      <c r="E32" s="8">
        <v>1000.0</v>
      </c>
      <c r="F32" s="15">
        <v>403873.0</v>
      </c>
      <c r="G32" s="13">
        <f>F32*32</f>
        <v>12923936</v>
      </c>
      <c r="H32" s="18" t="s">
        <v>15</v>
      </c>
    </row>
    <row r="33" spans="1:8" outlineLevel="1">
      <c r="A33" s="18">
        <v>26</v>
      </c>
      <c r="B33" s="9" t="s">
        <v>88</v>
      </c>
      <c r="C33" s="10" t="s">
        <v>89</v>
      </c>
      <c r="D33" s="10" t="s">
        <v>90</v>
      </c>
      <c r="E33" s="8">
        <v>1000.0</v>
      </c>
      <c r="F33" s="15">
        <v>31702.0</v>
      </c>
      <c r="G33" s="13">
        <f>F33*33</f>
        <v>1046166</v>
      </c>
      <c r="H33" s="18" t="s">
        <v>15</v>
      </c>
    </row>
    <row r="34" spans="1:8">
      <c r="F34" s="7" t="s">
        <v>91</v>
      </c>
      <c r="G34" s="20">
        <f>SUM(G6:G33)</f>
        <v>232217352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7:B32"/>
  <mergeCells>
    <mergeCell ref="B1:F1"/>
    <mergeCell ref="A6:H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https://him-auto.ru/</dc:creator>
  <cp:lastModifiedBy>https://him-auto.ru/</cp:lastModifiedBy>
  <dcterms:created xsi:type="dcterms:W3CDTF">2026-11-01T23:42:53+03:00</dcterms:created>
  <dcterms:modified xsi:type="dcterms:W3CDTF">2026-11-01T23:42:53+03:00</dcterms:modified>
  <dc:title>Документ Office 2007 XLSX</dc:title>
  <dc:description>Этот документ был сгенерирован на сайте https://him-auto.ru/</dc:description>
  <dc:subject>Прайс-лист</dc:subject>
  <cp:keywords/>
  <cp:category/>
</cp:coreProperties>
</file>